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X:\Models\NWE221729  Meriwether\AERMET\Precip\"/>
    </mc:Choice>
  </mc:AlternateContent>
  <xr:revisionPtr revIDLastSave="0" documentId="13_ncr:1_{DEBCA42C-7914-4D8B-AB96-E7F52C16FCEA}" xr6:coauthVersionLast="47" xr6:coauthVersionMax="47" xr10:uidLastSave="{00000000-0000-0000-0000-000000000000}"/>
  <bookViews>
    <workbookView xWindow="3435" yWindow="6510" windowWidth="21600" windowHeight="11385" xr2:uid="{00000000-000D-0000-FFFF-FFFF00000000}"/>
  </bookViews>
  <sheets>
    <sheet name="302589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33" i="1" l="1"/>
  <c r="O28" i="1"/>
  <c r="R26" i="1"/>
  <c r="Q26" i="1"/>
  <c r="S26" i="1"/>
  <c r="P26" i="1"/>
  <c r="O26" i="1"/>
  <c r="N26" i="1"/>
  <c r="E40" i="1"/>
  <c r="E39" i="1"/>
  <c r="E38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6" i="1"/>
  <c r="E7" i="1"/>
  <c r="E8" i="1"/>
  <c r="E9" i="1"/>
  <c r="E10" i="1"/>
  <c r="E11" i="1"/>
  <c r="E5" i="1"/>
  <c r="E4" i="1"/>
  <c r="E3" i="1"/>
  <c r="E2" i="1"/>
  <c r="E37" i="1"/>
  <c r="E36" i="1"/>
  <c r="E35" i="1"/>
</calcChain>
</file>

<file path=xl/sharedStrings.xml><?xml version="1.0" encoding="utf-8"?>
<sst xmlns="http://schemas.openxmlformats.org/spreadsheetml/2006/main" count="74" uniqueCount="14">
  <si>
    <t>STATION</t>
  </si>
  <si>
    <t>NAME</t>
  </si>
  <si>
    <t>DATE</t>
  </si>
  <si>
    <t>USW00024137</t>
  </si>
  <si>
    <t>CUT BANK AIRPORT, MT US</t>
  </si>
  <si>
    <t>PRCP (in)</t>
  </si>
  <si>
    <t>30th Percentile:</t>
  </si>
  <si>
    <t>70th Percentile:</t>
  </si>
  <si>
    <t>Average:</t>
  </si>
  <si>
    <t xml:space="preserve">% calm distribution </t>
  </si>
  <si>
    <t>Missing data</t>
  </si>
  <si>
    <t>Missing data %</t>
  </si>
  <si>
    <t>According to windrose:</t>
  </si>
  <si>
    <t>% calm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</si>
</sst>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trike/>
      <sz val="11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right"/>
    </xf>
    <xf numFmtId="2" fontId="0" fillId="0" borderId="0" xfId="0" applyNumberFormat="1"/>
    <xf numFmtId="0" fontId="0" fillId="33" borderId="0" xfId="0" applyFill="1"/>
    <xf numFmtId="0" fontId="18" fillId="0" borderId="0" xfId="0" applyFont="1"/>
    <xf numFmtId="10" fontId="0" fillId="0" borderId="0" xfId="42" applyNumberFormat="1" applyFont="1"/>
    <xf numFmtId="10" fontId="0" fillId="0" borderId="0" xfId="0" applyNumberForma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Percent" xfId="42" builtinId="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0"/>
  <sheetViews>
    <sheetView tabSelected="1" topLeftCell="A24" workbookViewId="0">
      <selection activeCell="M34" sqref="M34"/>
    </sheetView>
  </sheetViews>
  <sheetFormatPr defaultRowHeight="15" x14ac:dyDescent="0.25"/>
  <sheetData>
    <row r="1" spans="1:5" x14ac:dyDescent="0.25">
      <c r="A1" t="s">
        <v>0</v>
      </c>
      <c r="B1" t="s">
        <v>1</v>
      </c>
      <c r="C1" t="s">
        <v>2</v>
      </c>
      <c r="D1" t="s">
        <v>5</v>
      </c>
    </row>
    <row r="2" spans="1:5" x14ac:dyDescent="0.25">
      <c r="A2" t="s">
        <v>3</v>
      </c>
      <c r="B2" t="s">
        <v>4</v>
      </c>
      <c r="C2">
        <v>1991</v>
      </c>
      <c r="D2">
        <v>15.15</v>
      </c>
      <c r="E2" t="str">
        <f>IF(D2&lt;E$35,"dry",IF(D2&gt;E$36,"wet","average"))</f>
        <v>wet</v>
      </c>
    </row>
    <row r="3" spans="1:5" x14ac:dyDescent="0.25">
      <c r="A3" t="s">
        <v>3</v>
      </c>
      <c r="B3" t="s">
        <v>4</v>
      </c>
      <c r="C3">
        <v>1992</v>
      </c>
      <c r="D3">
        <v>14.55</v>
      </c>
      <c r="E3" t="str">
        <f>IF(D3&lt;E$35,"dry",IF(D3&gt;E$36,"wet","average"))</f>
        <v>wet</v>
      </c>
    </row>
    <row r="4" spans="1:5" x14ac:dyDescent="0.25">
      <c r="A4" t="s">
        <v>3</v>
      </c>
      <c r="B4" t="s">
        <v>4</v>
      </c>
      <c r="C4">
        <v>1993</v>
      </c>
      <c r="E4" t="str">
        <f>IF(D4&lt;E$35,"dry",IF(D4&gt;E$36,"wet","average"))</f>
        <v>dry</v>
      </c>
    </row>
    <row r="5" spans="1:5" x14ac:dyDescent="0.25">
      <c r="A5" t="s">
        <v>3</v>
      </c>
      <c r="B5" t="s">
        <v>4</v>
      </c>
      <c r="C5">
        <v>1994</v>
      </c>
      <c r="D5">
        <v>9.64</v>
      </c>
      <c r="E5" t="str">
        <f>IF(D5&lt;E$35,"dry",IF(D5&gt;E$36,"wet","average"))</f>
        <v>average</v>
      </c>
    </row>
    <row r="6" spans="1:5" x14ac:dyDescent="0.25">
      <c r="A6" t="s">
        <v>3</v>
      </c>
      <c r="B6" t="s">
        <v>4</v>
      </c>
      <c r="C6">
        <v>1995</v>
      </c>
      <c r="D6">
        <v>16.760000000000002</v>
      </c>
      <c r="E6" t="str">
        <f t="shared" ref="E6:E32" si="0">IF(D6&lt;E$35,"dry",IF(D6&gt;E$36,"wet","average"))</f>
        <v>wet</v>
      </c>
    </row>
    <row r="7" spans="1:5" x14ac:dyDescent="0.25">
      <c r="A7" t="s">
        <v>3</v>
      </c>
      <c r="B7" t="s">
        <v>4</v>
      </c>
      <c r="C7">
        <v>1996</v>
      </c>
      <c r="D7">
        <v>12.93</v>
      </c>
      <c r="E7" t="str">
        <f t="shared" si="0"/>
        <v>wet</v>
      </c>
    </row>
    <row r="8" spans="1:5" x14ac:dyDescent="0.25">
      <c r="A8" t="s">
        <v>3</v>
      </c>
      <c r="B8" t="s">
        <v>4</v>
      </c>
      <c r="C8">
        <v>1997</v>
      </c>
      <c r="D8">
        <v>9.19</v>
      </c>
      <c r="E8" t="str">
        <f t="shared" si="0"/>
        <v>average</v>
      </c>
    </row>
    <row r="9" spans="1:5" x14ac:dyDescent="0.25">
      <c r="A9" t="s">
        <v>3</v>
      </c>
      <c r="B9" t="s">
        <v>4</v>
      </c>
      <c r="C9">
        <v>1998</v>
      </c>
      <c r="D9">
        <v>12.24</v>
      </c>
      <c r="E9" t="str">
        <f t="shared" si="0"/>
        <v>average</v>
      </c>
    </row>
    <row r="10" spans="1:5" x14ac:dyDescent="0.25">
      <c r="A10" t="s">
        <v>3</v>
      </c>
      <c r="B10" t="s">
        <v>4</v>
      </c>
      <c r="C10">
        <v>1999</v>
      </c>
      <c r="D10">
        <v>10.85</v>
      </c>
      <c r="E10" t="str">
        <f t="shared" si="0"/>
        <v>average</v>
      </c>
    </row>
    <row r="11" spans="1:5" x14ac:dyDescent="0.25">
      <c r="A11" t="s">
        <v>3</v>
      </c>
      <c r="B11" t="s">
        <v>4</v>
      </c>
      <c r="C11">
        <v>2000</v>
      </c>
      <c r="D11">
        <v>6.96</v>
      </c>
      <c r="E11" t="str">
        <f t="shared" si="0"/>
        <v>dry</v>
      </c>
    </row>
    <row r="12" spans="1:5" x14ac:dyDescent="0.25">
      <c r="A12" t="s">
        <v>3</v>
      </c>
      <c r="B12" t="s">
        <v>4</v>
      </c>
      <c r="C12">
        <v>2001</v>
      </c>
      <c r="D12">
        <v>6.14</v>
      </c>
      <c r="E12" t="str">
        <f t="shared" si="0"/>
        <v>dry</v>
      </c>
    </row>
    <row r="13" spans="1:5" x14ac:dyDescent="0.25">
      <c r="A13" t="s">
        <v>3</v>
      </c>
      <c r="B13" t="s">
        <v>4</v>
      </c>
      <c r="C13">
        <v>2002</v>
      </c>
      <c r="D13">
        <v>12.2</v>
      </c>
      <c r="E13" t="str">
        <f t="shared" si="0"/>
        <v>average</v>
      </c>
    </row>
    <row r="14" spans="1:5" x14ac:dyDescent="0.25">
      <c r="A14" t="s">
        <v>3</v>
      </c>
      <c r="B14" t="s">
        <v>4</v>
      </c>
      <c r="C14">
        <v>2003</v>
      </c>
      <c r="D14">
        <v>5.03</v>
      </c>
      <c r="E14" t="str">
        <f t="shared" si="0"/>
        <v>dry</v>
      </c>
    </row>
    <row r="15" spans="1:5" x14ac:dyDescent="0.25">
      <c r="A15" t="s">
        <v>3</v>
      </c>
      <c r="B15" t="s">
        <v>4</v>
      </c>
      <c r="C15">
        <v>2004</v>
      </c>
      <c r="D15">
        <v>7.68</v>
      </c>
      <c r="E15" t="str">
        <f t="shared" si="0"/>
        <v>average</v>
      </c>
    </row>
    <row r="16" spans="1:5" x14ac:dyDescent="0.25">
      <c r="A16" t="s">
        <v>3</v>
      </c>
      <c r="B16" t="s">
        <v>4</v>
      </c>
      <c r="C16">
        <v>2005</v>
      </c>
      <c r="D16">
        <v>13.68</v>
      </c>
      <c r="E16" t="str">
        <f t="shared" si="0"/>
        <v>wet</v>
      </c>
    </row>
    <row r="17" spans="1:19" x14ac:dyDescent="0.25">
      <c r="A17" t="s">
        <v>3</v>
      </c>
      <c r="B17" t="s">
        <v>4</v>
      </c>
      <c r="C17">
        <v>2006</v>
      </c>
      <c r="D17">
        <v>3.99</v>
      </c>
      <c r="E17" t="str">
        <f t="shared" si="0"/>
        <v>dry</v>
      </c>
    </row>
    <row r="18" spans="1:19" x14ac:dyDescent="0.25">
      <c r="A18" t="s">
        <v>3</v>
      </c>
      <c r="B18" t="s">
        <v>4</v>
      </c>
      <c r="C18">
        <v>2007</v>
      </c>
      <c r="D18">
        <v>5.46</v>
      </c>
      <c r="E18" t="str">
        <f t="shared" si="0"/>
        <v>dry</v>
      </c>
    </row>
    <row r="19" spans="1:19" x14ac:dyDescent="0.25">
      <c r="A19" t="s">
        <v>3</v>
      </c>
      <c r="B19" t="s">
        <v>4</v>
      </c>
      <c r="C19">
        <v>2008</v>
      </c>
      <c r="D19">
        <v>12.7</v>
      </c>
      <c r="E19" t="str">
        <f t="shared" si="0"/>
        <v>wet</v>
      </c>
    </row>
    <row r="20" spans="1:19" x14ac:dyDescent="0.25">
      <c r="A20" t="s">
        <v>3</v>
      </c>
      <c r="B20" t="s">
        <v>4</v>
      </c>
      <c r="C20">
        <v>2009</v>
      </c>
      <c r="D20">
        <v>4.9800000000000004</v>
      </c>
      <c r="E20" t="str">
        <f t="shared" si="0"/>
        <v>dry</v>
      </c>
    </row>
    <row r="21" spans="1:19" x14ac:dyDescent="0.25">
      <c r="A21" t="s">
        <v>3</v>
      </c>
      <c r="B21" t="s">
        <v>4</v>
      </c>
      <c r="C21">
        <v>2010</v>
      </c>
      <c r="D21">
        <v>7.26</v>
      </c>
      <c r="E21" t="str">
        <f t="shared" si="0"/>
        <v>dry</v>
      </c>
    </row>
    <row r="22" spans="1:19" x14ac:dyDescent="0.25">
      <c r="A22" t="s">
        <v>3</v>
      </c>
      <c r="B22" t="s">
        <v>4</v>
      </c>
      <c r="C22">
        <v>2011</v>
      </c>
      <c r="D22">
        <v>6.39</v>
      </c>
      <c r="E22" t="str">
        <f t="shared" si="0"/>
        <v>dry</v>
      </c>
    </row>
    <row r="23" spans="1:19" x14ac:dyDescent="0.25">
      <c r="A23" t="s">
        <v>3</v>
      </c>
      <c r="B23" t="s">
        <v>4</v>
      </c>
      <c r="C23">
        <v>2012</v>
      </c>
      <c r="D23">
        <v>9.34</v>
      </c>
      <c r="E23" t="str">
        <f t="shared" si="0"/>
        <v>average</v>
      </c>
    </row>
    <row r="24" spans="1:19" x14ac:dyDescent="0.25">
      <c r="A24" t="s">
        <v>3</v>
      </c>
      <c r="B24" t="s">
        <v>4</v>
      </c>
      <c r="C24">
        <v>2013</v>
      </c>
      <c r="D24">
        <v>14.8</v>
      </c>
      <c r="E24" t="str">
        <f t="shared" si="0"/>
        <v>wet</v>
      </c>
      <c r="N24">
        <v>2016</v>
      </c>
      <c r="O24">
        <v>2017</v>
      </c>
      <c r="P24">
        <v>2018</v>
      </c>
      <c r="Q24" s="4">
        <v>2019</v>
      </c>
      <c r="R24">
        <v>2020</v>
      </c>
      <c r="S24">
        <v>2021</v>
      </c>
    </row>
    <row r="25" spans="1:19" x14ac:dyDescent="0.25">
      <c r="A25" t="s">
        <v>3</v>
      </c>
      <c r="B25" t="s">
        <v>4</v>
      </c>
      <c r="C25">
        <v>2014</v>
      </c>
      <c r="D25">
        <v>17.21</v>
      </c>
      <c r="E25" t="str">
        <f t="shared" si="0"/>
        <v>wet</v>
      </c>
      <c r="L25" t="s">
        <v>9</v>
      </c>
      <c r="N25">
        <v>0</v>
      </c>
      <c r="O25">
        <v>0</v>
      </c>
      <c r="P25">
        <v>0</v>
      </c>
      <c r="Q25" s="4">
        <v>0</v>
      </c>
      <c r="R25">
        <v>0</v>
      </c>
      <c r="S25">
        <v>0</v>
      </c>
    </row>
    <row r="26" spans="1:19" x14ac:dyDescent="0.25">
      <c r="A26" t="s">
        <v>3</v>
      </c>
      <c r="B26" t="s">
        <v>4</v>
      </c>
      <c r="C26">
        <v>2015</v>
      </c>
      <c r="D26">
        <v>10.25</v>
      </c>
      <c r="E26" t="str">
        <f t="shared" si="0"/>
        <v>average</v>
      </c>
      <c r="L26" t="s">
        <v>10</v>
      </c>
      <c r="N26">
        <f>8760-8434</f>
        <v>326</v>
      </c>
      <c r="O26">
        <f>8760-8597</f>
        <v>163</v>
      </c>
      <c r="P26">
        <f>8760-8377</f>
        <v>383</v>
      </c>
      <c r="Q26" s="4">
        <f>8760-7799</f>
        <v>961</v>
      </c>
      <c r="R26">
        <f>8784-8488</f>
        <v>296</v>
      </c>
      <c r="S26">
        <f>8760-8261</f>
        <v>499</v>
      </c>
    </row>
    <row r="27" spans="1:19" x14ac:dyDescent="0.25">
      <c r="A27" t="s">
        <v>3</v>
      </c>
      <c r="B27" t="s">
        <v>4</v>
      </c>
      <c r="C27" s="3">
        <v>2016</v>
      </c>
      <c r="D27" s="3">
        <v>11.39</v>
      </c>
      <c r="E27" s="3" t="str">
        <f t="shared" si="0"/>
        <v>average</v>
      </c>
    </row>
    <row r="28" spans="1:19" x14ac:dyDescent="0.25">
      <c r="A28" t="s">
        <v>3</v>
      </c>
      <c r="B28" t="s">
        <v>4</v>
      </c>
      <c r="C28" s="3">
        <v>2017</v>
      </c>
      <c r="D28" s="3">
        <v>10.25</v>
      </c>
      <c r="E28" s="3" t="str">
        <f t="shared" si="0"/>
        <v>average</v>
      </c>
      <c r="M28" t="s">
        <v>11</v>
      </c>
      <c r="O28" s="5">
        <f>SUM(N26,O26,P26,R26,S26)/(8760*5+24)</f>
        <v>3.8038517707192403E-2</v>
      </c>
    </row>
    <row r="29" spans="1:19" x14ac:dyDescent="0.25">
      <c r="A29" t="s">
        <v>3</v>
      </c>
      <c r="B29" t="s">
        <v>4</v>
      </c>
      <c r="C29" s="3">
        <v>2018</v>
      </c>
      <c r="D29" s="3">
        <v>10.53</v>
      </c>
      <c r="E29" s="3" t="str">
        <f t="shared" si="0"/>
        <v>average</v>
      </c>
    </row>
    <row r="30" spans="1:19" x14ac:dyDescent="0.25">
      <c r="A30" t="s">
        <v>3</v>
      </c>
      <c r="B30" t="s">
        <v>4</v>
      </c>
      <c r="C30">
        <v>2019</v>
      </c>
      <c r="D30">
        <v>12.46</v>
      </c>
      <c r="E30" t="str">
        <f t="shared" si="0"/>
        <v>wet</v>
      </c>
    </row>
    <row r="31" spans="1:19" x14ac:dyDescent="0.25">
      <c r="A31" t="s">
        <v>3</v>
      </c>
      <c r="B31" t="s">
        <v>4</v>
      </c>
      <c r="C31" s="3">
        <v>2020</v>
      </c>
      <c r="D31" s="3">
        <v>9.7899999999999991</v>
      </c>
      <c r="E31" s="3" t="str">
        <f t="shared" si="0"/>
        <v>average</v>
      </c>
      <c r="L31" t="s">
        <v>12</v>
      </c>
      <c r="N31" s="6">
        <v>2E-3</v>
      </c>
      <c r="O31" s="5">
        <v>6.9999999999999999E-4</v>
      </c>
      <c r="P31" s="5">
        <v>1.8E-3</v>
      </c>
      <c r="Q31" s="6"/>
      <c r="R31" s="5">
        <v>3.0000000000000001E-3</v>
      </c>
      <c r="S31" s="5">
        <v>3.0000000000000001E-3</v>
      </c>
    </row>
    <row r="32" spans="1:19" x14ac:dyDescent="0.25">
      <c r="A32" t="s">
        <v>3</v>
      </c>
      <c r="B32" t="s">
        <v>4</v>
      </c>
      <c r="C32" s="3">
        <v>2021</v>
      </c>
      <c r="D32" s="3">
        <v>7.45</v>
      </c>
      <c r="E32" s="3" t="str">
        <f t="shared" si="0"/>
        <v>dry</v>
      </c>
    </row>
    <row r="33" spans="4:14" x14ac:dyDescent="0.25">
      <c r="M33" t="s">
        <v>13</v>
      </c>
      <c r="N33" s="6">
        <f>AVERAGE(N31:S31)</f>
        <v>2.1000000000000003E-3</v>
      </c>
    </row>
    <row r="35" spans="4:14" x14ac:dyDescent="0.25">
      <c r="D35" s="1" t="s">
        <v>6</v>
      </c>
      <c r="E35" s="2">
        <f>_xlfn.PERCENTILE.INC(D2:D32,0.3)</f>
        <v>7.6109999999999998</v>
      </c>
    </row>
    <row r="36" spans="4:14" x14ac:dyDescent="0.25">
      <c r="D36" s="1" t="s">
        <v>7</v>
      </c>
      <c r="E36" s="2">
        <f>_xlfn.PERCENTILE.INC(D2:D32,0.7)</f>
        <v>12.305999999999999</v>
      </c>
    </row>
    <row r="37" spans="4:14" x14ac:dyDescent="0.25">
      <c r="D37" t="s">
        <v>8</v>
      </c>
      <c r="E37" s="2">
        <f>AVERAGE(D2:D32)</f>
        <v>10.241666666666665</v>
      </c>
    </row>
    <row r="38" spans="4:14" x14ac:dyDescent="0.25">
      <c r="E38">
        <f>MIN(D2:D32)</f>
        <v>3.99</v>
      </c>
    </row>
    <row r="39" spans="4:14" x14ac:dyDescent="0.25">
      <c r="E39">
        <f>MEDIAN(D2:D32)</f>
        <v>10.25</v>
      </c>
    </row>
    <row r="40" spans="4:14" x14ac:dyDescent="0.25">
      <c r="E40">
        <f>MAX(D2:D32)</f>
        <v>17.21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3025895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Bison Visitor</cp:lastModifiedBy>
  <dcterms:created xsi:type="dcterms:W3CDTF">2022-07-15T00:34:21Z</dcterms:created>
  <dcterms:modified xsi:type="dcterms:W3CDTF">2022-08-02T00:29:27Z</dcterms:modified>
</cp:coreProperties>
</file>